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itasilva/Desktop/PROTOCOLOS/Medicamentos/"/>
    </mc:Choice>
  </mc:AlternateContent>
  <xr:revisionPtr revIDLastSave="0" documentId="8_{B24B3525-464B-6D48-91BC-F3A0B9D95C90}" xr6:coauthVersionLast="46" xr6:coauthVersionMax="46" xr10:uidLastSave="{00000000-0000-0000-0000-000000000000}"/>
  <bookViews>
    <workbookView xWindow="0" yWindow="580" windowWidth="28800" windowHeight="15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6" i="1"/>
  <c r="E9" i="1"/>
  <c r="C9" i="1"/>
  <c r="E47" i="1"/>
  <c r="C47" i="1"/>
  <c r="E13" i="1"/>
  <c r="C13" i="1"/>
  <c r="E16" i="1" l="1"/>
  <c r="E44" i="1"/>
  <c r="E10" i="1"/>
  <c r="E51" i="1"/>
  <c r="C44" i="1"/>
  <c r="C16" i="1"/>
  <c r="C10" i="1"/>
  <c r="E29" i="1" l="1"/>
  <c r="C29" i="1"/>
  <c r="E41" i="1" l="1"/>
  <c r="C41" i="1"/>
  <c r="C51" i="1"/>
  <c r="E50" i="1"/>
  <c r="C50" i="1"/>
  <c r="E49" i="1"/>
  <c r="C49" i="1"/>
  <c r="E48" i="1"/>
  <c r="C48" i="1"/>
  <c r="E46" i="1"/>
  <c r="C46" i="1"/>
  <c r="E45" i="1"/>
  <c r="C45" i="1"/>
  <c r="E22" i="1"/>
  <c r="C22" i="1"/>
  <c r="E43" i="1"/>
  <c r="C43" i="1"/>
  <c r="E42" i="1"/>
  <c r="C42" i="1"/>
  <c r="E38" i="1"/>
  <c r="C38" i="1"/>
  <c r="E39" i="1"/>
  <c r="C39" i="1"/>
  <c r="E40" i="1"/>
  <c r="C40" i="1"/>
  <c r="E32" i="1"/>
  <c r="C32" i="1"/>
  <c r="E31" i="1"/>
  <c r="C31" i="1"/>
  <c r="E30" i="1"/>
  <c r="C30" i="1"/>
  <c r="E28" i="1"/>
  <c r="C28" i="1"/>
  <c r="E27" i="1"/>
  <c r="C27" i="1"/>
  <c r="E25" i="1"/>
  <c r="C25" i="1"/>
  <c r="E24" i="1"/>
  <c r="C24" i="1"/>
  <c r="E23" i="1"/>
  <c r="C23" i="1"/>
  <c r="E19" i="1"/>
  <c r="C19" i="1"/>
  <c r="E21" i="1"/>
  <c r="C21" i="1"/>
  <c r="E20" i="1"/>
  <c r="C20" i="1"/>
  <c r="E17" i="1"/>
  <c r="C17" i="1"/>
  <c r="E18" i="1"/>
  <c r="C18" i="1"/>
  <c r="E15" i="1"/>
  <c r="C15" i="1"/>
  <c r="E14" i="1"/>
  <c r="C14" i="1"/>
  <c r="E11" i="1"/>
  <c r="C11" i="1"/>
  <c r="E12" i="1"/>
  <c r="C12" i="1"/>
</calcChain>
</file>

<file path=xl/sharedStrings.xml><?xml version="1.0" encoding="utf-8"?>
<sst xmlns="http://schemas.openxmlformats.org/spreadsheetml/2006/main" count="254" uniqueCount="111">
  <si>
    <t>CALCULO DE MEDICAMENTOS ORALES NEONATOLOGÍA - CLINICA INDISA</t>
  </si>
  <si>
    <t>PACIENTE</t>
  </si>
  <si>
    <t>E.GESTACIONAL</t>
  </si>
  <si>
    <t>SG</t>
  </si>
  <si>
    <t>FECHA NACIMIENTO</t>
  </si>
  <si>
    <t>PESO</t>
  </si>
  <si>
    <t>Kg</t>
  </si>
  <si>
    <t>DOSIS RECOMENDADA</t>
  </si>
  <si>
    <t>MEDICAMENTOS</t>
  </si>
  <si>
    <t>VIA</t>
  </si>
  <si>
    <t>PREPARACION ESTANDAR JARABE</t>
  </si>
  <si>
    <t>DOSIS MINIMA</t>
  </si>
  <si>
    <t>DOSIS MAXIMA</t>
  </si>
  <si>
    <t>UNIDAD DE MEDIDA</t>
  </si>
  <si>
    <t>AZITROMICINA CARGA</t>
  </si>
  <si>
    <t>mg</t>
  </si>
  <si>
    <t>ORAL</t>
  </si>
  <si>
    <t>Jarabe preparado comercial</t>
  </si>
  <si>
    <t>mg/K/Dosis Por una vez</t>
  </si>
  <si>
    <t>AZITROMICINA</t>
  </si>
  <si>
    <t>mg/K/Dosis cada 24hrs</t>
  </si>
  <si>
    <t>CEFADROXILO</t>
  </si>
  <si>
    <t>mg/K/Dosis cada 12 hrs. Dosis Maxima 2g/k/dia</t>
  </si>
  <si>
    <r>
      <t>CLONAZEPAM (Ravotril</t>
    </r>
    <r>
      <rPr>
        <sz val="12"/>
        <rFont val="Calibri"/>
        <family val="2"/>
      </rPr>
      <t>®)</t>
    </r>
  </si>
  <si>
    <t xml:space="preserve">mg/K/dia cada 8-12 horas. </t>
  </si>
  <si>
    <t>ELIXINE dosis de carga</t>
  </si>
  <si>
    <t>mg/K/dosis por 1 vez.</t>
  </si>
  <si>
    <t>ELIXINE de mantención</t>
  </si>
  <si>
    <t xml:space="preserve">mg/K/dia cada 8 o 12 horas. </t>
  </si>
  <si>
    <t>ERITROMICINA &gt;14dias (baja dosis)</t>
  </si>
  <si>
    <t>Preparado Magistral 200mg/5ml</t>
  </si>
  <si>
    <t xml:space="preserve">mg/K/dosis cada 6 horas. </t>
  </si>
  <si>
    <t>ERITROMICINA &gt;14dias (intermedia dosis)</t>
  </si>
  <si>
    <t>ERITROMICINA &gt;14dias (alta dosis)</t>
  </si>
  <si>
    <t>ESPIRONOLACTONA</t>
  </si>
  <si>
    <t>Preparado Magistral 5mg/1ml</t>
  </si>
  <si>
    <t xml:space="preserve">mg/K/dia cada 12 o 24 horas. </t>
  </si>
  <si>
    <t>FENOBARBITAL (mantención)</t>
  </si>
  <si>
    <t>Preparado Magistral 10mg/1ml</t>
  </si>
  <si>
    <t xml:space="preserve">mg/K/dia cada 24 horas. </t>
  </si>
  <si>
    <t>FIERRO</t>
  </si>
  <si>
    <t>FLUCLOXACILINA</t>
  </si>
  <si>
    <t>mg/K/dosis cada 8 horas.</t>
  </si>
  <si>
    <t>FUROSEMIDA</t>
  </si>
  <si>
    <t>mg/K/dosis cada 12-24 horas.</t>
  </si>
  <si>
    <t>HIDRATO DE CLORAL</t>
  </si>
  <si>
    <t>Jeringa dosis unica de 90 mg o 120 mg o 200 mg</t>
  </si>
  <si>
    <t xml:space="preserve">mg/K/dosis cada 6 - 8 horas. </t>
  </si>
  <si>
    <t>HIDROCLOROTIAZIDA</t>
  </si>
  <si>
    <t>mg/K/dosis cada 12 horas.</t>
  </si>
  <si>
    <t>LEVETIRACETAM (mantención)</t>
  </si>
  <si>
    <t>METADONA (Sd. Abstinencia)</t>
  </si>
  <si>
    <t>Ampolla de 10mg/2ml</t>
  </si>
  <si>
    <t>mg/kg/dosis cada 12/24 horas.</t>
  </si>
  <si>
    <t>METADONA (Analgesia)</t>
  </si>
  <si>
    <t>mg/kg/dosis</t>
  </si>
  <si>
    <t>METADONA</t>
  </si>
  <si>
    <t>mg/kg/24 hrs</t>
  </si>
  <si>
    <t>Preparado magistral 1mg/1ml</t>
  </si>
  <si>
    <t>mg/kg/dosis. Máximo 10 mg</t>
  </si>
  <si>
    <t>NIFEDIPINO (Tratamiento Crónico)</t>
  </si>
  <si>
    <t>mg/kg/día, 2 dosis por día.</t>
  </si>
  <si>
    <t>ESOMEPRAZOL</t>
  </si>
  <si>
    <t>Sachets comercial 10mg liofilizado</t>
  </si>
  <si>
    <t>mg/K/dia al dia.</t>
  </si>
  <si>
    <t>PROPANOLOL</t>
  </si>
  <si>
    <t>mg/kg/dia</t>
  </si>
  <si>
    <t>SILDENAFIL (HTP)</t>
  </si>
  <si>
    <t>Preparado magistral 5mg/1ml</t>
  </si>
  <si>
    <t>mg/K/dosis cada 6-12hrs</t>
  </si>
  <si>
    <t>URSODIOL ® (ATRESIA BILIAL)</t>
  </si>
  <si>
    <t>mg/kg/dia cada 8-12hrs</t>
  </si>
  <si>
    <t>URSODIOL ® (COLESTASIA TTO)</t>
  </si>
  <si>
    <t>mg/kg/dia cada 8 hrs</t>
  </si>
  <si>
    <t>URSODIOL ® (PREVENCION)</t>
  </si>
  <si>
    <t>mg/kg/dia cada 6 hrs</t>
  </si>
  <si>
    <t>VALGANCICLOVIR</t>
  </si>
  <si>
    <t>Preparado magistral según dosis paciente.</t>
  </si>
  <si>
    <t>mg/kg/dosis cada 12.</t>
  </si>
  <si>
    <t>HIDRALAZINA</t>
  </si>
  <si>
    <t xml:space="preserve">mg/kg/dia  cada 6-12 hrs. </t>
  </si>
  <si>
    <t>METOLAZONA</t>
  </si>
  <si>
    <t xml:space="preserve">mg/kg/dia  cada 12-24 hrs. </t>
  </si>
  <si>
    <t>LEVOTIROXINA.</t>
  </si>
  <si>
    <t>Peso3,5- 4,3kg 50 mcg</t>
  </si>
  <si>
    <t xml:space="preserve">Peso2,5–3,5kg 37,5mcg </t>
  </si>
  <si>
    <t xml:space="preserve">Peso1,5–2,5kg 25 mcg </t>
  </si>
  <si>
    <t>Peso1,2–1,5kg 18,7mcg</t>
  </si>
  <si>
    <t xml:space="preserve">Peso0,8–1,2kg 12,5mcg </t>
  </si>
  <si>
    <t>Levotiroxina 10- 15 mcg/kg/día. Moler y diluír en agua</t>
  </si>
  <si>
    <t>* Ver dosis según peso adjunto</t>
  </si>
  <si>
    <t>Preparado magistral 5 mg/ml.</t>
  </si>
  <si>
    <t>mg/kg/dia 8-12 h</t>
  </si>
  <si>
    <t>Dosis Minima</t>
  </si>
  <si>
    <t>Dosis Maxima</t>
  </si>
  <si>
    <r>
      <t>NIFEDIPINO</t>
    </r>
    <r>
      <rPr>
        <i/>
        <sz val="12"/>
        <rFont val="Arial"/>
        <family val="2"/>
      </rPr>
      <t xml:space="preserve"> (Crisis Hipertensiva)</t>
    </r>
  </si>
  <si>
    <t>AMLOPIDINO</t>
  </si>
  <si>
    <t>DIAZOXIDE</t>
  </si>
  <si>
    <t>OMEPRAZOL</t>
  </si>
  <si>
    <t>Comprimido de 25 mcg.</t>
  </si>
  <si>
    <t>CAPTOPRIL</t>
  </si>
  <si>
    <t>mg/k/dosis c/8h</t>
  </si>
  <si>
    <t>oral</t>
  </si>
  <si>
    <t>Preparado Comercial 250mg/5ml.</t>
  </si>
  <si>
    <t>mg/k/dia c/12h</t>
  </si>
  <si>
    <t xml:space="preserve">ÁCIDO URSODESOXICOL (Ursofalk) </t>
  </si>
  <si>
    <t>Preparado magistral 1mg/1ml. Frasco 50ml</t>
  </si>
  <si>
    <t>Preparado magistral 10 mg/ml. 50ml</t>
  </si>
  <si>
    <t>AMIODARONA</t>
  </si>
  <si>
    <t>Preparado magistral  5mg/ml Jarabe de 50 ml</t>
  </si>
  <si>
    <t>FLECAINIDE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</si>
</sst>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6" fillId="0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51</xdr:row>
      <xdr:rowOff>190500</xdr:rowOff>
    </xdr:from>
    <xdr:to>
      <xdr:col>8</xdr:col>
      <xdr:colOff>35832</xdr:colOff>
      <xdr:row>71</xdr:row>
      <xdr:rowOff>86633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A5B0E8D-6393-D147-AE52-905DD0F29797}"/>
            </a:ext>
          </a:extLst>
        </xdr:cNvPr>
        <xdr:cNvSpPr txBox="1"/>
      </xdr:nvSpPr>
      <xdr:spPr>
        <a:xfrm>
          <a:off x="190500" y="10464800"/>
          <a:ext cx="10754632" cy="3960133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L" sz="1800">
              <a:solidFill>
                <a:sysClr val="windowText" lastClr="000000"/>
              </a:solidFill>
            </a:rPr>
            <a:t>Estas</a:t>
          </a:r>
          <a:r>
            <a:rPr lang="es-CL" sz="1800" baseline="0">
              <a:solidFill>
                <a:sysClr val="windowText" lastClr="000000"/>
              </a:solidFill>
            </a:rPr>
            <a:t> recomendaciones se basan en los textos de uso frecuente en nuestra unidad y para algunos medicamentos de uso menos frecuente en artículos científicos específicos.</a:t>
          </a:r>
        </a:p>
        <a:p>
          <a:endParaRPr lang="es-CL" sz="1800" baseline="0">
            <a:solidFill>
              <a:sysClr val="windowText" lastClr="000000"/>
            </a:solidFill>
          </a:endParaRPr>
        </a:p>
        <a:p>
          <a:r>
            <a:rPr lang="es-CL" sz="1800" baseline="0">
              <a:solidFill>
                <a:sysClr val="windowText" lastClr="000000"/>
              </a:solidFill>
            </a:rPr>
            <a:t>Considere esta herramienta como una guía y le aconsejamos siempre verificar las dosis y dar cumplimiento a las recomendaciones estándares de enfermeria </a:t>
          </a:r>
        </a:p>
        <a:p>
          <a:endParaRPr lang="es-CL" sz="1800" baseline="0">
            <a:solidFill>
              <a:sysClr val="windowText" lastClr="000000"/>
            </a:solidFill>
          </a:endParaRPr>
        </a:p>
        <a:p>
          <a:r>
            <a:rPr lang="es-CL" sz="1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correctos ( Via-dosis-paciente-hora-medicamento correcto)</a:t>
          </a:r>
          <a:endParaRPr lang="es-ES" sz="1800">
            <a:solidFill>
              <a:sysClr val="windowText" lastClr="000000"/>
            </a:solidFill>
          </a:endParaRPr>
        </a:p>
        <a:p>
          <a:r>
            <a:rPr lang="es-CL" sz="1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 yo (yo preparo-administro-registro y respondo)</a:t>
          </a:r>
          <a:endParaRPr lang="es-ES" sz="1800">
            <a:solidFill>
              <a:sysClr val="windowText" lastClr="000000"/>
            </a:solidFill>
          </a:endParaRPr>
        </a:p>
        <a:p>
          <a:r>
            <a:rPr lang="es-CL" sz="1800" baseline="0">
              <a:solidFill>
                <a:sysClr val="windowText" lastClr="000000"/>
              </a:solidFill>
            </a:rPr>
            <a:t>En caso de tener alguna sugerencia respecto de dosis, vía, modo de administración u otra enviar a Prematuro@neored.net </a:t>
          </a:r>
          <a:endParaRPr lang="es-CL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workbookViewId="0">
      <selection activeCell="B29" sqref="B29"/>
    </sheetView>
  </sheetViews>
  <sheetFormatPr baseColWidth="10" defaultColWidth="11.5" defaultRowHeight="16"/>
  <cols>
    <col min="1" max="1" width="1.5" style="1" customWidth="1"/>
    <col min="2" max="2" width="39.5" style="1" bestFit="1" customWidth="1"/>
    <col min="3" max="3" width="14.6640625" style="9" customWidth="1"/>
    <col min="4" max="4" width="9.33203125" style="9" customWidth="1"/>
    <col min="5" max="5" width="12.6640625" style="9" customWidth="1"/>
    <col min="6" max="6" width="9.33203125" style="9" customWidth="1"/>
    <col min="7" max="7" width="12.5" style="9" customWidth="1"/>
    <col min="8" max="8" width="43.6640625" style="9" customWidth="1"/>
    <col min="9" max="9" width="13" style="9" customWidth="1"/>
    <col min="10" max="10" width="13.33203125" style="9" customWidth="1"/>
    <col min="11" max="11" width="55.5" style="1" customWidth="1"/>
    <col min="12" max="16384" width="11.5" style="1"/>
  </cols>
  <sheetData>
    <row r="1" spans="2:20" s="7" customFormat="1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6"/>
      <c r="L1" s="6"/>
    </row>
    <row r="3" spans="2:20" ht="17">
      <c r="B3" s="8" t="s">
        <v>1</v>
      </c>
      <c r="C3" s="42"/>
      <c r="D3" s="43"/>
    </row>
    <row r="4" spans="2:20" ht="17">
      <c r="B4" s="8" t="s">
        <v>2</v>
      </c>
      <c r="C4" s="10"/>
      <c r="D4" s="10" t="s">
        <v>3</v>
      </c>
    </row>
    <row r="5" spans="2:20" ht="17">
      <c r="B5" s="8" t="s">
        <v>4</v>
      </c>
      <c r="C5" s="44"/>
      <c r="D5" s="45"/>
    </row>
    <row r="6" spans="2:20" ht="17">
      <c r="B6" s="8" t="s">
        <v>5</v>
      </c>
      <c r="C6" s="11">
        <v>1</v>
      </c>
      <c r="D6" s="10" t="s">
        <v>6</v>
      </c>
    </row>
    <row r="7" spans="2:20">
      <c r="I7" s="46" t="s">
        <v>7</v>
      </c>
      <c r="J7" s="46"/>
    </row>
    <row r="8" spans="2:20" s="7" customFormat="1" ht="34">
      <c r="B8" s="10" t="s">
        <v>8</v>
      </c>
      <c r="C8" s="12" t="s">
        <v>93</v>
      </c>
      <c r="D8" s="13"/>
      <c r="E8" s="13" t="s">
        <v>94</v>
      </c>
      <c r="F8" s="13"/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</row>
    <row r="9" spans="2:20" customFormat="1">
      <c r="B9" s="51" t="s">
        <v>108</v>
      </c>
      <c r="C9" s="39">
        <f t="shared" ref="C9:C51" si="0">$C$6*I9</f>
        <v>10</v>
      </c>
      <c r="D9" s="50" t="s">
        <v>15</v>
      </c>
      <c r="E9" s="40">
        <f t="shared" ref="E9:E51" si="1">$C$6*J9</f>
        <v>20</v>
      </c>
      <c r="F9" s="50" t="s">
        <v>15</v>
      </c>
      <c r="G9" s="50" t="s">
        <v>102</v>
      </c>
      <c r="H9" s="50" t="s">
        <v>107</v>
      </c>
      <c r="I9" s="50">
        <v>10</v>
      </c>
      <c r="J9" s="50">
        <v>20</v>
      </c>
      <c r="K9" s="50" t="s">
        <v>104</v>
      </c>
    </row>
    <row r="10" spans="2:20" ht="17">
      <c r="B10" s="38" t="s">
        <v>96</v>
      </c>
      <c r="C10" s="39">
        <f t="shared" si="0"/>
        <v>0.05</v>
      </c>
      <c r="D10" s="35" t="s">
        <v>15</v>
      </c>
      <c r="E10" s="40">
        <f t="shared" si="1"/>
        <v>1</v>
      </c>
      <c r="F10" s="35" t="s">
        <v>15</v>
      </c>
      <c r="G10" s="35" t="s">
        <v>16</v>
      </c>
      <c r="H10" s="35" t="s">
        <v>91</v>
      </c>
      <c r="I10" s="35">
        <v>0.05</v>
      </c>
      <c r="J10" s="35">
        <v>1</v>
      </c>
      <c r="K10" s="35" t="s">
        <v>66</v>
      </c>
      <c r="L10" s="9"/>
      <c r="M10" s="9"/>
      <c r="N10" s="9"/>
      <c r="O10" s="9"/>
      <c r="P10" s="9"/>
      <c r="Q10" s="9"/>
      <c r="R10" s="9"/>
      <c r="S10" s="9"/>
      <c r="T10" s="9"/>
    </row>
    <row r="11" spans="2:20" ht="17">
      <c r="B11" s="14" t="s">
        <v>19</v>
      </c>
      <c r="C11" s="15">
        <f t="shared" si="0"/>
        <v>5</v>
      </c>
      <c r="D11" s="16" t="s">
        <v>15</v>
      </c>
      <c r="E11" s="17">
        <f t="shared" si="1"/>
        <v>6</v>
      </c>
      <c r="F11" s="35" t="s">
        <v>15</v>
      </c>
      <c r="G11" s="16" t="s">
        <v>16</v>
      </c>
      <c r="H11" s="16" t="s">
        <v>17</v>
      </c>
      <c r="I11" s="16">
        <v>5</v>
      </c>
      <c r="J11" s="16">
        <v>6</v>
      </c>
      <c r="K11" s="16" t="s">
        <v>20</v>
      </c>
      <c r="L11" s="9"/>
      <c r="M11" s="9"/>
      <c r="N11" s="9"/>
      <c r="O11" s="9"/>
      <c r="P11" s="9"/>
      <c r="Q11" s="9"/>
      <c r="R11" s="9"/>
      <c r="S11" s="9"/>
      <c r="T11" s="9"/>
    </row>
    <row r="12" spans="2:20" ht="17">
      <c r="B12" s="14" t="s">
        <v>14</v>
      </c>
      <c r="C12" s="15">
        <f t="shared" si="0"/>
        <v>5</v>
      </c>
      <c r="D12" s="16" t="s">
        <v>15</v>
      </c>
      <c r="E12" s="17">
        <f t="shared" si="1"/>
        <v>12</v>
      </c>
      <c r="F12" s="35" t="s">
        <v>15</v>
      </c>
      <c r="G12" s="16" t="s">
        <v>16</v>
      </c>
      <c r="H12" s="16" t="s">
        <v>17</v>
      </c>
      <c r="I12" s="16">
        <v>5</v>
      </c>
      <c r="J12" s="16">
        <v>12</v>
      </c>
      <c r="K12" s="16" t="s">
        <v>18</v>
      </c>
      <c r="L12" s="9"/>
      <c r="M12" s="9"/>
      <c r="N12" s="9"/>
      <c r="O12" s="9"/>
      <c r="P12" s="9"/>
      <c r="Q12" s="9"/>
      <c r="R12" s="9"/>
      <c r="S12" s="9"/>
      <c r="T12" s="9"/>
    </row>
    <row r="13" spans="2:20" s="5" customFormat="1" ht="17">
      <c r="B13" s="3" t="s">
        <v>100</v>
      </c>
      <c r="C13" s="39">
        <f t="shared" si="0"/>
        <v>0.05</v>
      </c>
      <c r="D13" s="52" t="s">
        <v>15</v>
      </c>
      <c r="E13" s="40">
        <f t="shared" si="1"/>
        <v>0.5</v>
      </c>
      <c r="F13" s="52" t="s">
        <v>15</v>
      </c>
      <c r="G13" s="52" t="s">
        <v>16</v>
      </c>
      <c r="H13" s="52" t="s">
        <v>106</v>
      </c>
      <c r="I13" s="52">
        <v>0.05</v>
      </c>
      <c r="J13" s="52">
        <v>0.5</v>
      </c>
      <c r="K13" s="52" t="s">
        <v>101</v>
      </c>
      <c r="L13" s="53"/>
      <c r="M13" s="53"/>
      <c r="N13" s="53"/>
      <c r="O13" s="53"/>
      <c r="P13" s="53"/>
      <c r="Q13" s="53"/>
      <c r="R13" s="53"/>
    </row>
    <row r="14" spans="2:20" ht="17">
      <c r="B14" s="14" t="s">
        <v>21</v>
      </c>
      <c r="C14" s="15">
        <f t="shared" si="0"/>
        <v>15</v>
      </c>
      <c r="D14" s="16" t="s">
        <v>15</v>
      </c>
      <c r="E14" s="17">
        <f t="shared" si="1"/>
        <v>0</v>
      </c>
      <c r="F14" s="35" t="s">
        <v>15</v>
      </c>
      <c r="G14" s="16" t="s">
        <v>16</v>
      </c>
      <c r="H14" s="16" t="s">
        <v>17</v>
      </c>
      <c r="I14" s="16">
        <v>15</v>
      </c>
      <c r="J14" s="16"/>
      <c r="K14" s="16" t="s">
        <v>22</v>
      </c>
      <c r="L14" s="9"/>
      <c r="M14" s="9"/>
      <c r="N14" s="9"/>
      <c r="O14" s="9"/>
      <c r="P14" s="9"/>
      <c r="Q14" s="9"/>
      <c r="R14" s="9"/>
      <c r="S14" s="9"/>
      <c r="T14" s="9"/>
    </row>
    <row r="15" spans="2:20" ht="17">
      <c r="B15" s="14" t="s">
        <v>23</v>
      </c>
      <c r="C15" s="15">
        <f t="shared" si="0"/>
        <v>0.01</v>
      </c>
      <c r="D15" s="16" t="s">
        <v>15</v>
      </c>
      <c r="E15" s="17">
        <f t="shared" si="1"/>
        <v>0.03</v>
      </c>
      <c r="F15" s="35" t="s">
        <v>15</v>
      </c>
      <c r="G15" s="16" t="s">
        <v>16</v>
      </c>
      <c r="H15" s="16" t="s">
        <v>17</v>
      </c>
      <c r="I15" s="16">
        <v>0.01</v>
      </c>
      <c r="J15" s="16">
        <v>0.03</v>
      </c>
      <c r="K15" s="16" t="s">
        <v>24</v>
      </c>
    </row>
    <row r="16" spans="2:20" ht="17">
      <c r="B16" s="3" t="s">
        <v>97</v>
      </c>
      <c r="C16" s="39">
        <f t="shared" si="0"/>
        <v>5</v>
      </c>
      <c r="D16" s="35" t="s">
        <v>15</v>
      </c>
      <c r="E16" s="40">
        <f t="shared" si="1"/>
        <v>15</v>
      </c>
      <c r="F16" s="35" t="s">
        <v>15</v>
      </c>
      <c r="G16" s="35" t="s">
        <v>16</v>
      </c>
      <c r="H16" s="35" t="s">
        <v>91</v>
      </c>
      <c r="I16" s="35">
        <v>5</v>
      </c>
      <c r="J16" s="35">
        <v>15</v>
      </c>
      <c r="K16" s="35" t="s">
        <v>92</v>
      </c>
    </row>
    <row r="17" spans="2:11" ht="17">
      <c r="B17" s="14" t="s">
        <v>27</v>
      </c>
      <c r="C17" s="15">
        <f t="shared" si="0"/>
        <v>2</v>
      </c>
      <c r="D17" s="16" t="s">
        <v>15</v>
      </c>
      <c r="E17" s="17">
        <f t="shared" si="1"/>
        <v>6</v>
      </c>
      <c r="F17" s="35" t="s">
        <v>15</v>
      </c>
      <c r="G17" s="16" t="s">
        <v>16</v>
      </c>
      <c r="H17" s="16" t="s">
        <v>17</v>
      </c>
      <c r="I17" s="18">
        <v>2</v>
      </c>
      <c r="J17" s="16">
        <v>6</v>
      </c>
      <c r="K17" s="16" t="s">
        <v>28</v>
      </c>
    </row>
    <row r="18" spans="2:11" ht="17">
      <c r="B18" s="14" t="s">
        <v>25</v>
      </c>
      <c r="C18" s="15">
        <f t="shared" si="0"/>
        <v>5</v>
      </c>
      <c r="D18" s="16" t="s">
        <v>15</v>
      </c>
      <c r="E18" s="17">
        <f t="shared" si="1"/>
        <v>6</v>
      </c>
      <c r="F18" s="35" t="s">
        <v>15</v>
      </c>
      <c r="G18" s="16" t="s">
        <v>16</v>
      </c>
      <c r="H18" s="16" t="s">
        <v>17</v>
      </c>
      <c r="I18" s="16">
        <v>5</v>
      </c>
      <c r="J18" s="16">
        <v>6</v>
      </c>
      <c r="K18" s="16" t="s">
        <v>26</v>
      </c>
    </row>
    <row r="19" spans="2:11" ht="17">
      <c r="B19" s="14" t="s">
        <v>33</v>
      </c>
      <c r="C19" s="15">
        <f t="shared" si="0"/>
        <v>10</v>
      </c>
      <c r="D19" s="16" t="s">
        <v>15</v>
      </c>
      <c r="E19" s="17">
        <f t="shared" si="1"/>
        <v>12.5</v>
      </c>
      <c r="F19" s="35" t="s">
        <v>15</v>
      </c>
      <c r="G19" s="16" t="s">
        <v>16</v>
      </c>
      <c r="H19" s="16" t="s">
        <v>30</v>
      </c>
      <c r="I19" s="16">
        <v>10</v>
      </c>
      <c r="J19" s="16">
        <v>12.5</v>
      </c>
      <c r="K19" s="16" t="s">
        <v>31</v>
      </c>
    </row>
    <row r="20" spans="2:11" ht="17">
      <c r="B20" s="20" t="s">
        <v>29</v>
      </c>
      <c r="C20" s="21">
        <f t="shared" si="0"/>
        <v>1.5</v>
      </c>
      <c r="D20" s="22" t="s">
        <v>15</v>
      </c>
      <c r="E20" s="23">
        <f t="shared" si="1"/>
        <v>2.5</v>
      </c>
      <c r="F20" s="35" t="s">
        <v>15</v>
      </c>
      <c r="G20" s="22" t="s">
        <v>16</v>
      </c>
      <c r="H20" s="16" t="s">
        <v>30</v>
      </c>
      <c r="I20" s="19">
        <v>1.5</v>
      </c>
      <c r="J20" s="16">
        <v>2.5</v>
      </c>
      <c r="K20" s="16" t="s">
        <v>31</v>
      </c>
    </row>
    <row r="21" spans="2:11" ht="17">
      <c r="B21" s="14" t="s">
        <v>32</v>
      </c>
      <c r="C21" s="24">
        <f t="shared" si="0"/>
        <v>5</v>
      </c>
      <c r="D21" s="25" t="s">
        <v>15</v>
      </c>
      <c r="E21" s="24">
        <f t="shared" si="1"/>
        <v>5</v>
      </c>
      <c r="F21" s="35" t="s">
        <v>15</v>
      </c>
      <c r="G21" s="25" t="s">
        <v>16</v>
      </c>
      <c r="H21" s="26" t="s">
        <v>30</v>
      </c>
      <c r="I21" s="19">
        <v>5</v>
      </c>
      <c r="J21" s="16">
        <v>5</v>
      </c>
      <c r="K21" s="16" t="s">
        <v>31</v>
      </c>
    </row>
    <row r="22" spans="2:11" ht="17">
      <c r="B22" s="14" t="s">
        <v>62</v>
      </c>
      <c r="C22" s="27">
        <f t="shared" si="0"/>
        <v>1.33</v>
      </c>
      <c r="D22" s="28" t="s">
        <v>15</v>
      </c>
      <c r="E22" s="27">
        <f t="shared" si="1"/>
        <v>2.5</v>
      </c>
      <c r="F22" s="35" t="s">
        <v>15</v>
      </c>
      <c r="G22" s="16" t="s">
        <v>16</v>
      </c>
      <c r="H22" s="16" t="s">
        <v>63</v>
      </c>
      <c r="I22" s="16">
        <v>1.33</v>
      </c>
      <c r="J22" s="16">
        <v>2.5</v>
      </c>
      <c r="K22" s="16" t="s">
        <v>64</v>
      </c>
    </row>
    <row r="23" spans="2:11" ht="17">
      <c r="B23" s="29" t="s">
        <v>34</v>
      </c>
      <c r="C23" s="24">
        <f t="shared" si="0"/>
        <v>1</v>
      </c>
      <c r="D23" s="30" t="s">
        <v>15</v>
      </c>
      <c r="E23" s="24">
        <f t="shared" si="1"/>
        <v>3</v>
      </c>
      <c r="F23" s="35" t="s">
        <v>15</v>
      </c>
      <c r="G23" s="16" t="s">
        <v>16</v>
      </c>
      <c r="H23" s="26" t="s">
        <v>35</v>
      </c>
      <c r="I23" s="16">
        <v>1</v>
      </c>
      <c r="J23" s="16">
        <v>3</v>
      </c>
      <c r="K23" s="16" t="s">
        <v>36</v>
      </c>
    </row>
    <row r="24" spans="2:11" ht="17">
      <c r="B24" s="29" t="s">
        <v>37</v>
      </c>
      <c r="C24" s="24">
        <f t="shared" si="0"/>
        <v>3</v>
      </c>
      <c r="D24" s="31" t="s">
        <v>15</v>
      </c>
      <c r="E24" s="32">
        <f t="shared" si="1"/>
        <v>4</v>
      </c>
      <c r="F24" s="35" t="s">
        <v>15</v>
      </c>
      <c r="G24" s="16" t="s">
        <v>16</v>
      </c>
      <c r="H24" s="16" t="s">
        <v>38</v>
      </c>
      <c r="I24" s="16">
        <v>3</v>
      </c>
      <c r="J24" s="16">
        <v>4</v>
      </c>
      <c r="K24" s="16" t="s">
        <v>39</v>
      </c>
    </row>
    <row r="25" spans="2:11" ht="17">
      <c r="B25" s="29" t="s">
        <v>40</v>
      </c>
      <c r="C25" s="33">
        <f>$C$6*I25</f>
        <v>2</v>
      </c>
      <c r="D25" s="34" t="s">
        <v>15</v>
      </c>
      <c r="E25" s="32">
        <f>$C$6*J25</f>
        <v>6</v>
      </c>
      <c r="F25" s="35" t="s">
        <v>15</v>
      </c>
      <c r="G25" s="16" t="s">
        <v>16</v>
      </c>
      <c r="H25" s="16" t="s">
        <v>17</v>
      </c>
      <c r="I25" s="16">
        <v>2</v>
      </c>
      <c r="J25" s="16">
        <v>6</v>
      </c>
      <c r="K25" s="16" t="s">
        <v>39</v>
      </c>
    </row>
    <row r="26" spans="2:11" customFormat="1" ht="17">
      <c r="B26" s="51" t="s">
        <v>110</v>
      </c>
      <c r="C26" s="24">
        <f t="shared" si="0"/>
        <v>2</v>
      </c>
      <c r="D26" s="50" t="s">
        <v>15</v>
      </c>
      <c r="E26" s="32">
        <f t="shared" si="1"/>
        <v>6</v>
      </c>
      <c r="F26" s="50" t="s">
        <v>15</v>
      </c>
      <c r="G26" s="16" t="s">
        <v>16</v>
      </c>
      <c r="H26" s="50" t="s">
        <v>109</v>
      </c>
      <c r="I26" s="50">
        <v>2</v>
      </c>
      <c r="J26" s="50">
        <v>6</v>
      </c>
      <c r="K26" s="50" t="s">
        <v>104</v>
      </c>
    </row>
    <row r="27" spans="2:11" s="5" customFormat="1" ht="17">
      <c r="B27" s="29" t="s">
        <v>41</v>
      </c>
      <c r="C27" s="33">
        <f t="shared" si="0"/>
        <v>50</v>
      </c>
      <c r="D27" s="34" t="s">
        <v>15</v>
      </c>
      <c r="E27" s="32">
        <f t="shared" si="1"/>
        <v>50</v>
      </c>
      <c r="F27" s="35" t="s">
        <v>15</v>
      </c>
      <c r="G27" s="16" t="s">
        <v>16</v>
      </c>
      <c r="H27" s="16" t="s">
        <v>17</v>
      </c>
      <c r="I27" s="16">
        <v>50</v>
      </c>
      <c r="J27" s="16">
        <v>50</v>
      </c>
      <c r="K27" s="16" t="s">
        <v>42</v>
      </c>
    </row>
    <row r="28" spans="2:11" ht="17">
      <c r="B28" s="14" t="s">
        <v>43</v>
      </c>
      <c r="C28" s="15">
        <f t="shared" si="0"/>
        <v>1</v>
      </c>
      <c r="D28" s="16" t="s">
        <v>15</v>
      </c>
      <c r="E28" s="17">
        <f t="shared" si="1"/>
        <v>1</v>
      </c>
      <c r="F28" s="35" t="s">
        <v>15</v>
      </c>
      <c r="G28" s="16" t="s">
        <v>16</v>
      </c>
      <c r="H28" s="16" t="s">
        <v>17</v>
      </c>
      <c r="I28" s="16">
        <v>1</v>
      </c>
      <c r="J28" s="16">
        <v>1</v>
      </c>
      <c r="K28" s="16" t="s">
        <v>44</v>
      </c>
    </row>
    <row r="29" spans="2:11" ht="17">
      <c r="B29" s="3" t="s">
        <v>79</v>
      </c>
      <c r="C29" s="39">
        <f t="shared" si="0"/>
        <v>0.5</v>
      </c>
      <c r="D29" s="35" t="s">
        <v>15</v>
      </c>
      <c r="E29" s="40">
        <f t="shared" si="1"/>
        <v>1</v>
      </c>
      <c r="F29" s="35" t="s">
        <v>15</v>
      </c>
      <c r="G29" s="35" t="s">
        <v>16</v>
      </c>
      <c r="H29" s="35" t="s">
        <v>35</v>
      </c>
      <c r="I29" s="35">
        <v>0.5</v>
      </c>
      <c r="J29" s="35">
        <v>1</v>
      </c>
      <c r="K29" s="35" t="s">
        <v>80</v>
      </c>
    </row>
    <row r="30" spans="2:11" ht="17">
      <c r="B30" s="14" t="s">
        <v>45</v>
      </c>
      <c r="C30" s="15">
        <f t="shared" si="0"/>
        <v>30</v>
      </c>
      <c r="D30" s="16" t="s">
        <v>15</v>
      </c>
      <c r="E30" s="17">
        <f t="shared" si="1"/>
        <v>70</v>
      </c>
      <c r="F30" s="35" t="s">
        <v>15</v>
      </c>
      <c r="G30" s="16" t="s">
        <v>16</v>
      </c>
      <c r="H30" s="16" t="s">
        <v>46</v>
      </c>
      <c r="I30" s="16">
        <v>30</v>
      </c>
      <c r="J30" s="16">
        <v>70</v>
      </c>
      <c r="K30" s="16" t="s">
        <v>47</v>
      </c>
    </row>
    <row r="31" spans="2:11" ht="17">
      <c r="B31" s="14" t="s">
        <v>48</v>
      </c>
      <c r="C31" s="15">
        <f t="shared" si="0"/>
        <v>1</v>
      </c>
      <c r="D31" s="16" t="s">
        <v>15</v>
      </c>
      <c r="E31" s="17">
        <f t="shared" si="1"/>
        <v>2</v>
      </c>
      <c r="F31" s="35" t="s">
        <v>15</v>
      </c>
      <c r="G31" s="16" t="s">
        <v>16</v>
      </c>
      <c r="H31" s="16" t="s">
        <v>35</v>
      </c>
      <c r="I31" s="16">
        <v>1</v>
      </c>
      <c r="J31" s="16">
        <v>2</v>
      </c>
      <c r="K31" s="16" t="s">
        <v>49</v>
      </c>
    </row>
    <row r="32" spans="2:11" ht="17">
      <c r="B32" s="14" t="s">
        <v>50</v>
      </c>
      <c r="C32" s="15">
        <f t="shared" si="0"/>
        <v>10</v>
      </c>
      <c r="D32" s="16" t="s">
        <v>15</v>
      </c>
      <c r="E32" s="17">
        <f t="shared" si="1"/>
        <v>30</v>
      </c>
      <c r="F32" s="35" t="s">
        <v>15</v>
      </c>
      <c r="G32" s="16" t="s">
        <v>16</v>
      </c>
      <c r="H32" s="16" t="s">
        <v>17</v>
      </c>
      <c r="I32" s="16">
        <v>10</v>
      </c>
      <c r="J32" s="16">
        <v>30</v>
      </c>
      <c r="K32" s="16" t="s">
        <v>49</v>
      </c>
    </row>
    <row r="33" spans="1:20" ht="17" customHeight="1">
      <c r="B33" s="48" t="s">
        <v>83</v>
      </c>
      <c r="C33" s="49" t="s">
        <v>90</v>
      </c>
      <c r="D33" s="49"/>
      <c r="E33" s="49"/>
      <c r="F33" s="49"/>
      <c r="G33" s="47" t="s">
        <v>16</v>
      </c>
      <c r="H33" s="47" t="s">
        <v>99</v>
      </c>
      <c r="I33" s="2" t="s">
        <v>84</v>
      </c>
      <c r="J33" s="3"/>
      <c r="K33" s="47" t="s">
        <v>89</v>
      </c>
    </row>
    <row r="34" spans="1:20">
      <c r="B34" s="48"/>
      <c r="C34" s="49"/>
      <c r="D34" s="49"/>
      <c r="E34" s="49"/>
      <c r="F34" s="49"/>
      <c r="G34" s="47"/>
      <c r="H34" s="47"/>
      <c r="I34" s="2" t="s">
        <v>85</v>
      </c>
      <c r="J34" s="3"/>
      <c r="K34" s="47"/>
    </row>
    <row r="35" spans="1:20">
      <c r="B35" s="48"/>
      <c r="C35" s="49"/>
      <c r="D35" s="49"/>
      <c r="E35" s="49"/>
      <c r="F35" s="49"/>
      <c r="G35" s="47"/>
      <c r="H35" s="47"/>
      <c r="I35" s="2" t="s">
        <v>86</v>
      </c>
      <c r="J35" s="3"/>
      <c r="K35" s="47"/>
    </row>
    <row r="36" spans="1:20">
      <c r="B36" s="48"/>
      <c r="C36" s="49"/>
      <c r="D36" s="49"/>
      <c r="E36" s="49"/>
      <c r="F36" s="49"/>
      <c r="G36" s="47"/>
      <c r="H36" s="47"/>
      <c r="I36" s="2" t="s">
        <v>87</v>
      </c>
      <c r="J36" s="3"/>
      <c r="K36" s="47"/>
    </row>
    <row r="37" spans="1:20">
      <c r="B37" s="48"/>
      <c r="C37" s="49"/>
      <c r="D37" s="49"/>
      <c r="E37" s="49"/>
      <c r="F37" s="49"/>
      <c r="G37" s="47"/>
      <c r="H37" s="47"/>
      <c r="I37" s="2" t="s">
        <v>88</v>
      </c>
      <c r="J37" s="4"/>
      <c r="K37" s="47"/>
    </row>
    <row r="38" spans="1:20" ht="17">
      <c r="B38" s="14" t="s">
        <v>56</v>
      </c>
      <c r="C38" s="15">
        <f t="shared" si="0"/>
        <v>0.7</v>
      </c>
      <c r="D38" s="16" t="s">
        <v>15</v>
      </c>
      <c r="E38" s="17">
        <f t="shared" si="1"/>
        <v>0.7</v>
      </c>
      <c r="F38" s="35" t="s">
        <v>15</v>
      </c>
      <c r="G38" s="16" t="s">
        <v>16</v>
      </c>
      <c r="H38" s="16" t="s">
        <v>52</v>
      </c>
      <c r="I38" s="16">
        <v>0.7</v>
      </c>
      <c r="J38" s="16">
        <v>0.7</v>
      </c>
      <c r="K38" s="16" t="s">
        <v>57</v>
      </c>
    </row>
    <row r="39" spans="1:20" ht="17">
      <c r="B39" s="14" t="s">
        <v>54</v>
      </c>
      <c r="C39" s="15">
        <f t="shared" si="0"/>
        <v>0.1</v>
      </c>
      <c r="D39" s="16" t="s">
        <v>15</v>
      </c>
      <c r="E39" s="17">
        <f t="shared" si="1"/>
        <v>0.1</v>
      </c>
      <c r="F39" s="35" t="s">
        <v>15</v>
      </c>
      <c r="G39" s="16" t="s">
        <v>16</v>
      </c>
      <c r="H39" s="16" t="s">
        <v>52</v>
      </c>
      <c r="I39" s="16">
        <v>0.1</v>
      </c>
      <c r="J39" s="16">
        <v>0.1</v>
      </c>
      <c r="K39" s="16" t="s">
        <v>55</v>
      </c>
    </row>
    <row r="40" spans="1:20" ht="17">
      <c r="B40" s="14" t="s">
        <v>51</v>
      </c>
      <c r="C40" s="15">
        <f t="shared" si="0"/>
        <v>0.05</v>
      </c>
      <c r="D40" s="16" t="s">
        <v>15</v>
      </c>
      <c r="E40" s="17">
        <f t="shared" si="1"/>
        <v>0.2</v>
      </c>
      <c r="F40" s="35" t="s">
        <v>15</v>
      </c>
      <c r="G40" s="16" t="s">
        <v>16</v>
      </c>
      <c r="H40" s="16" t="s">
        <v>52</v>
      </c>
      <c r="I40" s="16">
        <v>0.05</v>
      </c>
      <c r="J40" s="16">
        <v>0.2</v>
      </c>
      <c r="K40" s="16" t="s">
        <v>53</v>
      </c>
    </row>
    <row r="41" spans="1:20" ht="17">
      <c r="B41" s="36" t="s">
        <v>81</v>
      </c>
      <c r="C41" s="15">
        <f t="shared" si="0"/>
        <v>0.2</v>
      </c>
      <c r="D41" s="16" t="s">
        <v>15</v>
      </c>
      <c r="E41" s="17">
        <f t="shared" si="1"/>
        <v>0.4</v>
      </c>
      <c r="F41" s="35" t="s">
        <v>15</v>
      </c>
      <c r="G41" s="16" t="s">
        <v>16</v>
      </c>
      <c r="H41" s="16" t="s">
        <v>58</v>
      </c>
      <c r="I41" s="16">
        <v>0.2</v>
      </c>
      <c r="J41" s="16">
        <v>0.4</v>
      </c>
      <c r="K41" s="16" t="s">
        <v>82</v>
      </c>
    </row>
    <row r="42" spans="1:20" ht="17">
      <c r="B42" s="14" t="s">
        <v>95</v>
      </c>
      <c r="C42" s="15">
        <f t="shared" si="0"/>
        <v>0.1</v>
      </c>
      <c r="D42" s="16" t="s">
        <v>15</v>
      </c>
      <c r="E42" s="17">
        <f t="shared" si="1"/>
        <v>0.25</v>
      </c>
      <c r="F42" s="35" t="s">
        <v>15</v>
      </c>
      <c r="G42" s="16" t="s">
        <v>16</v>
      </c>
      <c r="H42" s="16" t="s">
        <v>58</v>
      </c>
      <c r="I42" s="16">
        <v>0.1</v>
      </c>
      <c r="J42" s="16">
        <v>0.25</v>
      </c>
      <c r="K42" s="16" t="s">
        <v>59</v>
      </c>
    </row>
    <row r="43" spans="1:20" ht="17">
      <c r="B43" s="14" t="s">
        <v>60</v>
      </c>
      <c r="C43" s="15">
        <f t="shared" si="0"/>
        <v>0.25</v>
      </c>
      <c r="D43" s="16" t="s">
        <v>15</v>
      </c>
      <c r="E43" s="17">
        <f t="shared" si="1"/>
        <v>0.5</v>
      </c>
      <c r="F43" s="35" t="s">
        <v>15</v>
      </c>
      <c r="G43" s="16" t="s">
        <v>16</v>
      </c>
      <c r="H43" s="16" t="s">
        <v>58</v>
      </c>
      <c r="I43" s="16">
        <v>0.25</v>
      </c>
      <c r="J43" s="16">
        <v>0.5</v>
      </c>
      <c r="K43" s="16" t="s">
        <v>61</v>
      </c>
    </row>
    <row r="44" spans="1:20" ht="17">
      <c r="B44" s="3" t="s">
        <v>98</v>
      </c>
      <c r="C44" s="39">
        <f t="shared" si="0"/>
        <v>0.7</v>
      </c>
      <c r="D44" s="35" t="s">
        <v>15</v>
      </c>
      <c r="E44" s="40">
        <f t="shared" si="1"/>
        <v>0.7</v>
      </c>
      <c r="F44" s="35" t="s">
        <v>15</v>
      </c>
      <c r="G44" s="35" t="s">
        <v>16</v>
      </c>
      <c r="H44" s="35" t="s">
        <v>91</v>
      </c>
      <c r="I44" s="35">
        <v>0.7</v>
      </c>
      <c r="J44" s="35">
        <v>0.7</v>
      </c>
      <c r="K44" s="35" t="s">
        <v>55</v>
      </c>
    </row>
    <row r="45" spans="1:20" ht="17">
      <c r="B45" s="14" t="s">
        <v>65</v>
      </c>
      <c r="C45" s="15">
        <f t="shared" si="0"/>
        <v>1</v>
      </c>
      <c r="D45" s="16" t="s">
        <v>15</v>
      </c>
      <c r="E45" s="17">
        <f t="shared" si="1"/>
        <v>2</v>
      </c>
      <c r="F45" s="35" t="s">
        <v>15</v>
      </c>
      <c r="G45" s="16" t="s">
        <v>16</v>
      </c>
      <c r="H45" s="16" t="s">
        <v>58</v>
      </c>
      <c r="I45" s="16">
        <v>1</v>
      </c>
      <c r="J45" s="16">
        <v>2</v>
      </c>
      <c r="K45" s="16" t="s">
        <v>66</v>
      </c>
    </row>
    <row r="46" spans="1:20" s="5" customFormat="1" ht="17">
      <c r="A46" s="1"/>
      <c r="B46" s="14" t="s">
        <v>67</v>
      </c>
      <c r="C46" s="15">
        <f t="shared" si="0"/>
        <v>0.5</v>
      </c>
      <c r="D46" s="16" t="s">
        <v>15</v>
      </c>
      <c r="E46" s="17">
        <f t="shared" si="1"/>
        <v>3</v>
      </c>
      <c r="F46" s="35" t="s">
        <v>15</v>
      </c>
      <c r="G46" s="16" t="s">
        <v>16</v>
      </c>
      <c r="H46" s="16" t="s">
        <v>68</v>
      </c>
      <c r="I46" s="16">
        <v>0.5</v>
      </c>
      <c r="J46" s="16">
        <v>3</v>
      </c>
      <c r="K46" s="16" t="s">
        <v>69</v>
      </c>
      <c r="L46" s="1"/>
      <c r="M46" s="1"/>
      <c r="N46" s="1"/>
      <c r="O46" s="1"/>
      <c r="P46" s="1"/>
      <c r="Q46" s="1"/>
      <c r="R46" s="1"/>
      <c r="S46" s="1"/>
      <c r="T46" s="1"/>
    </row>
    <row r="47" spans="1:20" customFormat="1" ht="17">
      <c r="A47" s="51"/>
      <c r="B47" s="51" t="s">
        <v>105</v>
      </c>
      <c r="C47" s="15">
        <f t="shared" si="0"/>
        <v>20</v>
      </c>
      <c r="D47" s="50" t="s">
        <v>15</v>
      </c>
      <c r="E47" s="17">
        <f t="shared" si="1"/>
        <v>30</v>
      </c>
      <c r="F47" s="50" t="s">
        <v>15</v>
      </c>
      <c r="G47" s="50" t="s">
        <v>102</v>
      </c>
      <c r="H47" s="54" t="s">
        <v>103</v>
      </c>
      <c r="I47" s="50">
        <v>20</v>
      </c>
      <c r="J47" s="50">
        <v>30</v>
      </c>
      <c r="K47" s="50" t="s">
        <v>104</v>
      </c>
    </row>
    <row r="48" spans="1:20" ht="17">
      <c r="B48" s="37" t="s">
        <v>70</v>
      </c>
      <c r="C48" s="21">
        <f t="shared" si="0"/>
        <v>10</v>
      </c>
      <c r="D48" s="22" t="s">
        <v>15</v>
      </c>
      <c r="E48" s="23">
        <f t="shared" si="1"/>
        <v>20</v>
      </c>
      <c r="F48" s="35" t="s">
        <v>15</v>
      </c>
      <c r="G48" s="22" t="s">
        <v>16</v>
      </c>
      <c r="H48" s="22" t="s">
        <v>17</v>
      </c>
      <c r="I48" s="22">
        <v>10</v>
      </c>
      <c r="J48" s="22">
        <v>20</v>
      </c>
      <c r="K48" s="22" t="s">
        <v>71</v>
      </c>
    </row>
    <row r="49" spans="2:11" s="5" customFormat="1" ht="17">
      <c r="B49" s="14" t="s">
        <v>72</v>
      </c>
      <c r="C49" s="24">
        <f t="shared" si="0"/>
        <v>30</v>
      </c>
      <c r="D49" s="25" t="s">
        <v>15</v>
      </c>
      <c r="E49" s="24">
        <f t="shared" si="1"/>
        <v>30</v>
      </c>
      <c r="F49" s="35" t="s">
        <v>15</v>
      </c>
      <c r="G49" s="25" t="s">
        <v>16</v>
      </c>
      <c r="H49" s="25" t="s">
        <v>17</v>
      </c>
      <c r="I49" s="25">
        <v>30</v>
      </c>
      <c r="J49" s="25">
        <v>30</v>
      </c>
      <c r="K49" s="25" t="s">
        <v>73</v>
      </c>
    </row>
    <row r="50" spans="2:11" s="5" customFormat="1" ht="17">
      <c r="B50" s="14" t="s">
        <v>74</v>
      </c>
      <c r="C50" s="24">
        <f t="shared" si="0"/>
        <v>20</v>
      </c>
      <c r="D50" s="25" t="s">
        <v>15</v>
      </c>
      <c r="E50" s="24">
        <f t="shared" si="1"/>
        <v>20</v>
      </c>
      <c r="F50" s="35" t="s">
        <v>15</v>
      </c>
      <c r="G50" s="25" t="s">
        <v>16</v>
      </c>
      <c r="H50" s="25" t="s">
        <v>17</v>
      </c>
      <c r="I50" s="25">
        <v>20</v>
      </c>
      <c r="J50" s="25">
        <v>20</v>
      </c>
      <c r="K50" s="25" t="s">
        <v>75</v>
      </c>
    </row>
    <row r="51" spans="2:11" s="5" customFormat="1" ht="17">
      <c r="B51" s="14" t="s">
        <v>76</v>
      </c>
      <c r="C51" s="24">
        <f t="shared" si="0"/>
        <v>16</v>
      </c>
      <c r="D51" s="25" t="s">
        <v>15</v>
      </c>
      <c r="E51" s="24">
        <f t="shared" si="1"/>
        <v>16</v>
      </c>
      <c r="F51" s="35" t="s">
        <v>15</v>
      </c>
      <c r="G51" s="25" t="s">
        <v>16</v>
      </c>
      <c r="H51" s="25" t="s">
        <v>77</v>
      </c>
      <c r="I51" s="25">
        <v>16</v>
      </c>
      <c r="J51" s="25">
        <v>16</v>
      </c>
      <c r="K51" s="25" t="s">
        <v>78</v>
      </c>
    </row>
  </sheetData>
  <sortState xmlns:xlrd2="http://schemas.microsoft.com/office/spreadsheetml/2017/richdata2" ref="B10:K51">
    <sortCondition ref="B10:B51"/>
  </sortState>
  <mergeCells count="9">
    <mergeCell ref="B1:J1"/>
    <mergeCell ref="C3:D3"/>
    <mergeCell ref="C5:D5"/>
    <mergeCell ref="I7:J7"/>
    <mergeCell ref="K33:K37"/>
    <mergeCell ref="B33:B37"/>
    <mergeCell ref="C33:F37"/>
    <mergeCell ref="G33:G37"/>
    <mergeCell ref="H33:H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Silva</dc:creator>
  <cp:lastModifiedBy>Rosa Silva</cp:lastModifiedBy>
  <dcterms:created xsi:type="dcterms:W3CDTF">2020-03-25T14:31:26Z</dcterms:created>
  <dcterms:modified xsi:type="dcterms:W3CDTF">2020-12-30T16:13:03Z</dcterms:modified>
</cp:coreProperties>
</file>